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7-Ressources Site JAB\05-2025\"/>
    </mc:Choice>
  </mc:AlternateContent>
  <xr:revisionPtr revIDLastSave="0" documentId="8_{F1E80F85-6DE0-4833-B004-7418C2B8A8FA}" xr6:coauthVersionLast="47" xr6:coauthVersionMax="47" xr10:uidLastSave="{00000000-0000-0000-0000-000000000000}"/>
  <bookViews>
    <workbookView xWindow="-120" yWindow="-120" windowWidth="24240" windowHeight="13020" xr2:uid="{3C15538F-8672-4C54-A602-8F184A88B01B}"/>
  </bookViews>
  <sheets>
    <sheet name="Feui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22" i="1"/>
  <c r="I22" i="1"/>
</calcChain>
</file>

<file path=xl/sharedStrings.xml><?xml version="1.0" encoding="utf-8"?>
<sst xmlns="http://schemas.openxmlformats.org/spreadsheetml/2006/main" count="259" uniqueCount="155">
  <si>
    <r>
      <t>A</t>
    </r>
    <r>
      <rPr>
        <b/>
        <sz val="18"/>
        <color rgb="FF000080"/>
        <rFont val="Arial"/>
        <family val="2"/>
      </rPr>
      <t>UDAX</t>
    </r>
    <r>
      <rPr>
        <b/>
        <sz val="18"/>
        <color rgb="FFFF0000"/>
        <rFont val="Arial"/>
        <family val="2"/>
      </rPr>
      <t xml:space="preserve"> C</t>
    </r>
    <r>
      <rPr>
        <b/>
        <sz val="18"/>
        <color rgb="FF000080"/>
        <rFont val="Arial"/>
        <family val="2"/>
      </rPr>
      <t>LUB</t>
    </r>
    <r>
      <rPr>
        <b/>
        <sz val="18"/>
        <color rgb="FFFF0000"/>
        <rFont val="Arial"/>
        <family val="2"/>
      </rPr>
      <t xml:space="preserve"> P</t>
    </r>
    <r>
      <rPr>
        <b/>
        <sz val="18"/>
        <color rgb="FF000080"/>
        <rFont val="Arial"/>
        <family val="2"/>
      </rPr>
      <t>ARISIEN</t>
    </r>
  </si>
  <si>
    <t>RANDONNEURS FRANÇAIS</t>
  </si>
  <si>
    <t>RANDONNEURS EUROPEENS</t>
  </si>
  <si>
    <t>RANDONNEURS MONDIAUX</t>
  </si>
  <si>
    <t>N° homologation :</t>
  </si>
  <si>
    <t>Code ACP :</t>
  </si>
  <si>
    <t>Nom du responsable :</t>
  </si>
  <si>
    <t>Ligue :</t>
  </si>
  <si>
    <t>Adresse du responsable :</t>
  </si>
  <si>
    <t>Brevet de</t>
  </si>
  <si>
    <t>Date :</t>
  </si>
  <si>
    <t xml:space="preserve">Lieu de départ : </t>
  </si>
  <si>
    <t>Heure de départ :</t>
  </si>
  <si>
    <t>LOCALITES</t>
  </si>
  <si>
    <t>KM</t>
  </si>
  <si>
    <t>CONTROLES</t>
  </si>
  <si>
    <t>PARTIEL</t>
  </si>
  <si>
    <t>TOTAL</t>
  </si>
  <si>
    <t>Ouverture</t>
  </si>
  <si>
    <t>Fermeture</t>
  </si>
  <si>
    <t>Tél :</t>
  </si>
  <si>
    <t>Mail :</t>
  </si>
  <si>
    <t>&lt;&lt;&lt; Entrez votre code club ACP (6 caractères)</t>
  </si>
  <si>
    <t>&lt;&lt;&lt; Entrez l'heure de départ (format 08:30)</t>
  </si>
  <si>
    <t>Contrôle</t>
  </si>
  <si>
    <t>Si la localité est un point de contrôle, ajoutez "C" dans la première colonne</t>
  </si>
  <si>
    <t>les horaires d'ouverture et de fermeture sont calculés automatiquement</t>
  </si>
  <si>
    <t>km</t>
  </si>
  <si>
    <t>Départ : BORDÈRES SUR L'ÉCHEZ</t>
  </si>
  <si>
    <t xml:space="preserve">Nom du parcours : BRM 300 </t>
  </si>
  <si>
    <t xml:space="preserve">Société organisatrice : JAB cyclo </t>
  </si>
  <si>
    <t xml:space="preserve">INFORMATION </t>
  </si>
  <si>
    <t>N°</t>
  </si>
  <si>
    <t xml:space="preserve">Route </t>
  </si>
  <si>
    <t xml:space="preserve">Type </t>
  </si>
  <si>
    <t>D</t>
  </si>
  <si>
    <t xml:space="preserve"> TaD (sortie parking)</t>
  </si>
  <si>
    <t xml:space="preserve"> TaG PINTAC</t>
  </si>
  <si>
    <t>salle polyvalente Roger Paul</t>
  </si>
  <si>
    <t>x</t>
  </si>
  <si>
    <t>panneau de signalisation  mis dans l'autre sens de circulation</t>
  </si>
  <si>
    <t xml:space="preserve"> D2 / D204</t>
  </si>
  <si>
    <t xml:space="preserve">changement de numéro de route </t>
  </si>
  <si>
    <t xml:space="preserve"> TaD VIC-EN-BIGORRE</t>
  </si>
  <si>
    <t xml:space="preserve"> TaG SÉRON</t>
  </si>
  <si>
    <t xml:space="preserve"> TaD BÉDEILLE</t>
  </si>
  <si>
    <t xml:space="preserve"> TaG SAUBOLE</t>
  </si>
  <si>
    <t xml:space="preserve"> TaD  St LAURENT-BRETAGNE</t>
  </si>
  <si>
    <t>TaD LEMBEYE</t>
  </si>
  <si>
    <t>jusqu'à GARLIN</t>
  </si>
  <si>
    <t xml:space="preserve"> TaG CASTETPUGON</t>
  </si>
  <si>
    <t xml:space="preserve"> TaD VIELLA</t>
  </si>
  <si>
    <t xml:space="preserve"> TaD LEMBEYE</t>
  </si>
  <si>
    <t>TaG VIELLA</t>
  </si>
  <si>
    <t xml:space="preserve"> D130 / D136</t>
  </si>
  <si>
    <t xml:space="preserve"> TaG VIELLA</t>
  </si>
  <si>
    <t>jusqu'à VIELLA</t>
  </si>
  <si>
    <t xml:space="preserve"> TaG RISCLE</t>
  </si>
  <si>
    <t xml:space="preserve"> TaD RISCLE</t>
  </si>
  <si>
    <t>jusqu'à RISCLE</t>
  </si>
  <si>
    <t>direction CASTELNAU RIVIÈRE BASSE</t>
  </si>
  <si>
    <t xml:space="preserve"> TaD centre ville </t>
  </si>
  <si>
    <t xml:space="preserve"> toutes directions </t>
  </si>
  <si>
    <t xml:space="preserve"> TaG BORDEAUX </t>
  </si>
  <si>
    <t xml:space="preserve"> TaD BORDEAUX </t>
  </si>
  <si>
    <t>RP tout droit NOGARO</t>
  </si>
  <si>
    <t>jusqu'à NOGARO</t>
  </si>
  <si>
    <t xml:space="preserve"> (C) NOGARO</t>
  </si>
  <si>
    <t xml:space="preserve"> Point de Contrôle </t>
  </si>
  <si>
    <t xml:space="preserve"> Tout droit VIELLA</t>
  </si>
  <si>
    <t>25A</t>
  </si>
  <si>
    <t xml:space="preserve"> RP TaD AUCH</t>
  </si>
  <si>
    <t xml:space="preserve"> TaG AUCH</t>
  </si>
  <si>
    <t xml:space="preserve"> Tout droit  gendarmerie </t>
  </si>
  <si>
    <t xml:space="preserve"> TaD  SION</t>
  </si>
  <si>
    <t xml:space="preserve"> sur 200m puis </t>
  </si>
  <si>
    <t xml:space="preserve"> TaG CRAVENCÈRES</t>
  </si>
  <si>
    <t>jusqu'à CRAVENCÈRES</t>
  </si>
  <si>
    <t xml:space="preserve"> TaG relais du Haget</t>
  </si>
  <si>
    <t>TaD ESPAS</t>
  </si>
  <si>
    <t>panneau d'information "relais du Haget"</t>
  </si>
  <si>
    <t>TaG ESPAS</t>
  </si>
  <si>
    <t xml:space="preserve">jusqu'à ESPAS et plus </t>
  </si>
  <si>
    <t>N</t>
  </si>
  <si>
    <t>sur environ 2kms</t>
  </si>
  <si>
    <t>TaD DEMU</t>
  </si>
  <si>
    <t>TaG BASCOUS</t>
  </si>
  <si>
    <t>après carrefour panneau direction LANNEPAX</t>
  </si>
  <si>
    <t xml:space="preserve">TaG FLEURANCE </t>
  </si>
  <si>
    <t>626A</t>
  </si>
  <si>
    <t xml:space="preserve"> jusqu'à VIC FEZENSAC</t>
  </si>
  <si>
    <t xml:space="preserve">TaD sans direction </t>
  </si>
  <si>
    <t>RP tout droit  AUCH</t>
  </si>
  <si>
    <t>TaD après la sortie de VIC F.</t>
  </si>
  <si>
    <t>direction "chemin du ruisseau de Menichot"</t>
  </si>
  <si>
    <t>TaG "ancienne route royale"</t>
  </si>
  <si>
    <t>au STOP TaD puis TaG</t>
  </si>
  <si>
    <t>toujours sur "ancienne route royale"</t>
  </si>
  <si>
    <t>RP TaD AUCH</t>
  </si>
  <si>
    <t>TaD MIRANDE</t>
  </si>
  <si>
    <t>puis après la sortie de LE BROUILH MONBERT</t>
  </si>
  <si>
    <t>TaD L'ISLE DE NOÉ</t>
  </si>
  <si>
    <t>RV</t>
  </si>
  <si>
    <t>RV=route vélo (panneau au écriture  verte)</t>
  </si>
  <si>
    <t>TaD MONTESQUIOU</t>
  </si>
  <si>
    <t>sur environ 100m (Route Vélo N°82)</t>
  </si>
  <si>
    <t>TaG MIRANDE</t>
  </si>
  <si>
    <t xml:space="preserve">TaG MIRANDE </t>
  </si>
  <si>
    <t>Route Vélo n°82 / jusqu'à MIRANDE</t>
  </si>
  <si>
    <t>TaG MIELAN</t>
  </si>
  <si>
    <t>TaG AUCH</t>
  </si>
  <si>
    <t xml:space="preserve">TaD LANNEMEZAN </t>
  </si>
  <si>
    <t>Tout droit SEISSAN</t>
  </si>
  <si>
    <t>TaD MASSEUBE</t>
  </si>
  <si>
    <t>jusqu'à MASSEUBE</t>
  </si>
  <si>
    <t>(C) MASSEUBE</t>
  </si>
  <si>
    <t xml:space="preserve">point de contrôle </t>
  </si>
  <si>
    <t>TaG SIMORRE</t>
  </si>
  <si>
    <t>TaD St BLANCARD</t>
  </si>
  <si>
    <t>Tout droit ARROUÈDE</t>
  </si>
  <si>
    <t>TaG ARROUÈDE</t>
  </si>
  <si>
    <t>D128 / D9</t>
  </si>
  <si>
    <t>suivre D9</t>
  </si>
  <si>
    <t>jusqu'à BOULOGNE SUR GESSE</t>
  </si>
  <si>
    <t>TaG toutes directions</t>
  </si>
  <si>
    <t>41A</t>
  </si>
  <si>
    <t>TaD mairie</t>
  </si>
  <si>
    <t>TaG GENSAC DE  B.</t>
  </si>
  <si>
    <t>D41 / D24</t>
  </si>
  <si>
    <t xml:space="preserve">Tout droit LANNEMEZAN </t>
  </si>
  <si>
    <t>TaD PINAS</t>
  </si>
  <si>
    <t>D17 / D24</t>
  </si>
  <si>
    <t xml:space="preserve">direction TARBES </t>
  </si>
  <si>
    <t>(C) TOURNAY</t>
  </si>
  <si>
    <t xml:space="preserve">RP TaD TARBES </t>
  </si>
  <si>
    <t>TaD BORDES</t>
  </si>
  <si>
    <t>TaG LASLADES</t>
  </si>
  <si>
    <t>TaD dans le village de SARROUILLES</t>
  </si>
  <si>
    <t>TaD BOULIN</t>
  </si>
  <si>
    <t>TaG SABALOS</t>
  </si>
  <si>
    <t>TaD LOUIT</t>
  </si>
  <si>
    <t>TaG RABASTENS DE B.</t>
  </si>
  <si>
    <t>TaG CASTÉRA LOU</t>
  </si>
  <si>
    <t>puis direction N21</t>
  </si>
  <si>
    <t>taD vers N21</t>
  </si>
  <si>
    <t>Tout droit TOSTAT</t>
  </si>
  <si>
    <t>TaG BOURS</t>
  </si>
  <si>
    <t xml:space="preserve">TaD carrefour de l'église </t>
  </si>
  <si>
    <t>dans le village de BOURS</t>
  </si>
  <si>
    <t>SUR L'ÉCHEZ</t>
  </si>
  <si>
    <t>RP tout droit BORDÈRES</t>
  </si>
  <si>
    <t>dans BORDÈRES SUR L'ÉCHEZ</t>
  </si>
  <si>
    <t xml:space="preserve">TaG centre ville </t>
  </si>
  <si>
    <t>TaG (entrée parking)</t>
  </si>
  <si>
    <t>303 kms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</si>
</sst>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0.0"/>
    <numFmt numFmtId="166" formatCode="h:mm;@"/>
  </numFmts>
  <fonts count="17" x14ac:knownFonts="1">
    <font>
      <sz val="11"/>
      <color theme="1"/>
      <name val="Calibri"/>
      <family val="2"/>
      <scheme val="minor"/>
    </font>
    <font>
      <b/>
      <sz val="18"/>
      <color rgb="FFFF0000"/>
      <name val="Arial"/>
      <family val="2"/>
    </font>
    <font>
      <b/>
      <sz val="18"/>
      <color rgb="FF000080"/>
      <name val="Arial"/>
      <family val="2"/>
    </font>
    <font>
      <b/>
      <sz val="10"/>
      <color theme="1"/>
      <name val="Arial"/>
      <family val="2"/>
    </font>
    <font>
      <b/>
      <sz val="10"/>
      <color rgb="FF000080"/>
      <name val="Arial"/>
      <family val="2"/>
    </font>
    <font>
      <sz val="10"/>
      <color rgb="FF000000"/>
      <name val="Calibri"/>
      <family val="2"/>
      <scheme val="minor"/>
    </font>
    <font>
      <sz val="10"/>
      <color rgb="FF000080"/>
      <name val="Arial"/>
      <family val="2"/>
    </font>
    <font>
      <sz val="10"/>
      <color theme="1"/>
      <name val="Arial"/>
      <family val="2"/>
    </font>
    <font>
      <b/>
      <sz val="13.5"/>
      <color theme="1"/>
      <name val="Arial"/>
      <family val="2"/>
    </font>
    <font>
      <b/>
      <sz val="11"/>
      <color theme="5"/>
      <name val="Calibri"/>
      <family val="2"/>
      <scheme val="minor"/>
    </font>
    <font>
      <sz val="11"/>
      <color rgb="FF000080"/>
      <name val="Calibri"/>
      <family val="2"/>
      <scheme val="minor"/>
    </font>
    <font>
      <b/>
      <sz val="14"/>
      <color rgb="FF00008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3.5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30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auto="1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20" fontId="6" fillId="0" borderId="10" xfId="0" applyNumberFormat="1" applyFont="1" applyBorder="1" applyAlignment="1">
      <alignment horizontal="left" vertical="center" wrapText="1"/>
    </xf>
    <xf numFmtId="0" fontId="0" fillId="0" borderId="18" xfId="0" applyBorder="1"/>
    <xf numFmtId="0" fontId="0" fillId="0" borderId="19" xfId="0" applyBorder="1"/>
    <xf numFmtId="165" fontId="0" fillId="0" borderId="19" xfId="0" applyNumberFormat="1" applyBorder="1" applyAlignment="1">
      <alignment horizontal="center"/>
    </xf>
    <xf numFmtId="0" fontId="6" fillId="0" borderId="7" xfId="0" applyFont="1" applyBorder="1" applyAlignment="1">
      <alignment horizontal="right" vertical="center" wrapText="1"/>
    </xf>
    <xf numFmtId="0" fontId="4" fillId="0" borderId="22" xfId="0" applyFont="1" applyBorder="1" applyAlignment="1">
      <alignment horizontal="center" vertical="center" wrapText="1"/>
    </xf>
    <xf numFmtId="0" fontId="9" fillId="0" borderId="0" xfId="0" applyFont="1"/>
    <xf numFmtId="166" fontId="0" fillId="0" borderId="19" xfId="0" applyNumberFormat="1" applyBorder="1" applyAlignment="1">
      <alignment horizontal="center"/>
    </xf>
    <xf numFmtId="166" fontId="0" fillId="0" borderId="20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center" vertical="center" wrapText="1"/>
    </xf>
    <xf numFmtId="166" fontId="3" fillId="0" borderId="24" xfId="0" applyNumberFormat="1" applyFont="1" applyBorder="1" applyAlignment="1">
      <alignment horizontal="center" vertical="center" wrapText="1"/>
    </xf>
    <xf numFmtId="166" fontId="3" fillId="0" borderId="28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2" borderId="27" xfId="0" applyFill="1" applyBorder="1"/>
    <xf numFmtId="0" fontId="0" fillId="2" borderId="25" xfId="0" applyFill="1" applyBorder="1"/>
    <xf numFmtId="165" fontId="0" fillId="2" borderId="25" xfId="0" applyNumberFormat="1" applyFill="1" applyBorder="1" applyAlignment="1">
      <alignment horizontal="center"/>
    </xf>
    <xf numFmtId="1" fontId="0" fillId="2" borderId="25" xfId="0" applyNumberFormat="1" applyFill="1" applyBorder="1" applyAlignment="1">
      <alignment horizontal="center"/>
    </xf>
    <xf numFmtId="166" fontId="0" fillId="2" borderId="25" xfId="0" applyNumberFormat="1" applyFill="1" applyBorder="1" applyAlignment="1">
      <alignment horizontal="center"/>
    </xf>
    <xf numFmtId="166" fontId="0" fillId="2" borderId="29" xfId="0" applyNumberFormat="1" applyFill="1" applyBorder="1" applyAlignment="1">
      <alignment horizontal="center"/>
    </xf>
    <xf numFmtId="0" fontId="15" fillId="0" borderId="23" xfId="0" applyFont="1" applyBorder="1" applyAlignment="1">
      <alignment horizontal="center" vertical="center" wrapText="1"/>
    </xf>
    <xf numFmtId="0" fontId="0" fillId="2" borderId="25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right" vertical="center" wrapText="1"/>
    </xf>
    <xf numFmtId="0" fontId="4" fillId="0" borderId="17" xfId="0" applyFont="1" applyBorder="1" applyAlignment="1">
      <alignment horizontal="right" vertical="center" wrapText="1"/>
    </xf>
    <xf numFmtId="0" fontId="16" fillId="0" borderId="19" xfId="0" applyFont="1" applyBorder="1"/>
    <xf numFmtId="0" fontId="0" fillId="3" borderId="18" xfId="0" applyFill="1" applyBorder="1"/>
    <xf numFmtId="0" fontId="0" fillId="3" borderId="21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19" xfId="0" applyFill="1" applyBorder="1"/>
    <xf numFmtId="0" fontId="16" fillId="0" borderId="0" xfId="0" applyFont="1"/>
    <xf numFmtId="0" fontId="15" fillId="0" borderId="19" xfId="0" applyFont="1" applyBorder="1"/>
    <xf numFmtId="0" fontId="15" fillId="0" borderId="19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166" fontId="11" fillId="0" borderId="10" xfId="0" applyNumberFormat="1" applyFont="1" applyBorder="1" applyAlignment="1">
      <alignment horizontal="center" vertical="center" wrapText="1"/>
    </xf>
    <xf numFmtId="166" fontId="11" fillId="0" borderId="11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left" vertical="center" wrapText="1"/>
    </xf>
    <xf numFmtId="164" fontId="7" fillId="0" borderId="8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9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1</xdr:row>
      <xdr:rowOff>133350</xdr:rowOff>
    </xdr:from>
    <xdr:to>
      <xdr:col>4</xdr:col>
      <xdr:colOff>970959</xdr:colOff>
      <xdr:row>5</xdr:row>
      <xdr:rowOff>27264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266F6B1-DB75-49C9-8303-7AD4BA7F7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71775" y="323850"/>
          <a:ext cx="885234" cy="655914"/>
        </a:xfrm>
        <a:prstGeom prst="rect">
          <a:avLst/>
        </a:prstGeom>
      </xdr:spPr>
    </xdr:pic>
    <xdr:clientData/>
  </xdr:twoCellAnchor>
  <xdr:twoCellAnchor editAs="oneCell">
    <xdr:from>
      <xdr:col>4</xdr:col>
      <xdr:colOff>1133475</xdr:colOff>
      <xdr:row>0</xdr:row>
      <xdr:rowOff>0</xdr:rowOff>
    </xdr:from>
    <xdr:to>
      <xdr:col>9</xdr:col>
      <xdr:colOff>36568</xdr:colOff>
      <xdr:row>7</xdr:row>
      <xdr:rowOff>41439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F55E15D-DD71-421A-89FD-62E535383C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9525" y="0"/>
          <a:ext cx="3932293" cy="1479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C8EC1-954E-410A-BDF2-8117B69F6712}">
  <dimension ref="A1:K152"/>
  <sheetViews>
    <sheetView tabSelected="1" zoomScaleNormal="100" workbookViewId="0">
      <selection activeCell="E49" sqref="E49"/>
    </sheetView>
  </sheetViews>
  <sheetFormatPr baseColWidth="10" defaultColWidth="10.7109375" defaultRowHeight="15" x14ac:dyDescent="0.25"/>
  <cols>
    <col min="1" max="1" width="8.7109375" style="26" bestFit="1" customWidth="1"/>
    <col min="2" max="2" width="28.7109375" customWidth="1"/>
    <col min="3" max="3" width="5.7109375" customWidth="1"/>
    <col min="4" max="4" width="6.42578125" customWidth="1"/>
    <col min="5" max="5" width="29.7109375" customWidth="1"/>
    <col min="10" max="10" width="3.28515625" customWidth="1"/>
    <col min="11" max="11" width="11.42578125" style="23"/>
  </cols>
  <sheetData>
    <row r="1" spans="2:11" ht="23.25" x14ac:dyDescent="0.25">
      <c r="B1" s="75" t="s">
        <v>0</v>
      </c>
      <c r="C1" s="75"/>
      <c r="D1" s="76"/>
      <c r="E1" s="76"/>
      <c r="F1" s="1"/>
      <c r="G1" s="1"/>
      <c r="H1" s="1"/>
      <c r="I1" s="1"/>
    </row>
    <row r="2" spans="2:11" x14ac:dyDescent="0.25">
      <c r="B2" s="2"/>
      <c r="C2" s="2"/>
      <c r="D2" s="3"/>
      <c r="E2" s="1"/>
      <c r="F2" s="77"/>
      <c r="G2" s="78"/>
      <c r="H2" s="78"/>
      <c r="I2" s="78"/>
    </row>
    <row r="3" spans="2:11" x14ac:dyDescent="0.25">
      <c r="B3" s="2" t="s">
        <v>1</v>
      </c>
      <c r="C3" s="87">
        <v>1921</v>
      </c>
      <c r="D3" s="76"/>
      <c r="E3" s="1"/>
      <c r="F3" s="77"/>
      <c r="G3" s="78"/>
      <c r="H3" s="78"/>
      <c r="I3" s="78"/>
    </row>
    <row r="4" spans="2:11" x14ac:dyDescent="0.25">
      <c r="B4" s="2" t="s">
        <v>2</v>
      </c>
      <c r="C4" s="87">
        <v>1976</v>
      </c>
      <c r="D4" s="76"/>
      <c r="E4" s="1"/>
      <c r="F4" s="77"/>
      <c r="G4" s="78"/>
      <c r="H4" s="78"/>
      <c r="I4" s="78"/>
    </row>
    <row r="5" spans="2:11" x14ac:dyDescent="0.25">
      <c r="B5" s="2" t="s">
        <v>3</v>
      </c>
      <c r="C5" s="87">
        <v>1983</v>
      </c>
      <c r="D5" s="76"/>
      <c r="E5" s="1"/>
      <c r="F5" s="77"/>
      <c r="G5" s="78"/>
      <c r="H5" s="78"/>
      <c r="I5" s="78"/>
    </row>
    <row r="6" spans="2:11" x14ac:dyDescent="0.25">
      <c r="B6" s="3"/>
      <c r="C6" s="3"/>
      <c r="D6" s="3"/>
      <c r="E6" s="3"/>
      <c r="F6" s="3"/>
      <c r="G6" s="3"/>
      <c r="H6" s="3"/>
      <c r="I6" s="3"/>
    </row>
    <row r="7" spans="2:11" x14ac:dyDescent="0.25">
      <c r="B7" s="3"/>
      <c r="C7" s="3"/>
      <c r="D7" s="3"/>
      <c r="E7" s="3"/>
      <c r="F7" s="3"/>
      <c r="G7" s="3"/>
      <c r="H7" s="3"/>
      <c r="I7" s="3"/>
    </row>
    <row r="8" spans="2:11" ht="15.75" thickBot="1" x14ac:dyDescent="0.3">
      <c r="B8" s="3"/>
      <c r="C8" s="3"/>
      <c r="D8" s="3"/>
      <c r="E8" s="3"/>
      <c r="F8" s="3"/>
      <c r="G8" s="3"/>
      <c r="H8" s="3"/>
      <c r="I8" s="3"/>
    </row>
    <row r="9" spans="2:11" ht="16.5" thickTop="1" thickBot="1" x14ac:dyDescent="0.3">
      <c r="B9" s="4" t="s">
        <v>29</v>
      </c>
      <c r="C9" s="90"/>
      <c r="D9" s="91"/>
      <c r="E9" s="91"/>
      <c r="F9" s="79" t="s">
        <v>4</v>
      </c>
      <c r="G9" s="80"/>
      <c r="H9" s="81"/>
      <c r="I9" s="82"/>
    </row>
    <row r="10" spans="2:11" ht="16.5" thickTop="1" thickBot="1" x14ac:dyDescent="0.3">
      <c r="B10" s="5"/>
      <c r="C10" s="5"/>
      <c r="D10" s="6"/>
      <c r="E10" s="6"/>
      <c r="F10" s="5"/>
      <c r="G10" s="7"/>
      <c r="H10" s="6"/>
      <c r="I10" s="6"/>
    </row>
    <row r="11" spans="2:11" ht="26.25" thickTop="1" x14ac:dyDescent="0.25">
      <c r="B11" s="8" t="s">
        <v>30</v>
      </c>
      <c r="C11" s="88"/>
      <c r="D11" s="89"/>
      <c r="E11" s="89"/>
      <c r="F11" s="5" t="s">
        <v>5</v>
      </c>
      <c r="G11" s="83"/>
      <c r="H11" s="83"/>
      <c r="I11" s="84"/>
      <c r="K11" s="23" t="s">
        <v>22</v>
      </c>
    </row>
    <row r="12" spans="2:11" x14ac:dyDescent="0.25">
      <c r="B12" s="9" t="s">
        <v>6</v>
      </c>
      <c r="C12" s="60"/>
      <c r="D12" s="61"/>
      <c r="E12" s="61"/>
      <c r="F12" s="10" t="s">
        <v>7</v>
      </c>
      <c r="G12" s="85"/>
      <c r="H12" s="85"/>
      <c r="I12" s="86"/>
    </row>
    <row r="13" spans="2:11" ht="17.25" x14ac:dyDescent="0.25">
      <c r="B13" s="9" t="s">
        <v>8</v>
      </c>
      <c r="C13" s="60"/>
      <c r="D13" s="61"/>
      <c r="E13" s="61"/>
      <c r="F13" s="10" t="s">
        <v>9</v>
      </c>
      <c r="G13" s="29">
        <v>300</v>
      </c>
      <c r="H13" s="10" t="s">
        <v>27</v>
      </c>
      <c r="I13" s="13"/>
    </row>
    <row r="14" spans="2:11" ht="17.25" x14ac:dyDescent="0.25">
      <c r="B14" s="21" t="s">
        <v>20</v>
      </c>
      <c r="C14" s="58"/>
      <c r="D14" s="59"/>
      <c r="E14" s="59"/>
      <c r="F14" s="10"/>
      <c r="G14" s="11"/>
      <c r="H14" s="12"/>
      <c r="I14" s="13"/>
    </row>
    <row r="15" spans="2:11" ht="17.25" x14ac:dyDescent="0.25">
      <c r="B15" s="21" t="s">
        <v>21</v>
      </c>
      <c r="C15" s="58"/>
      <c r="D15" s="59"/>
      <c r="E15" s="59"/>
      <c r="F15" s="10"/>
      <c r="G15" s="11"/>
      <c r="H15" s="12"/>
      <c r="I15" s="13"/>
    </row>
    <row r="16" spans="2:11" x14ac:dyDescent="0.25">
      <c r="B16" s="14"/>
      <c r="C16" s="28"/>
      <c r="D16" s="60"/>
      <c r="E16" s="61"/>
      <c r="F16" s="10" t="s">
        <v>10</v>
      </c>
      <c r="G16" s="73">
        <v>45759</v>
      </c>
      <c r="H16" s="73"/>
      <c r="I16" s="74"/>
    </row>
    <row r="17" spans="1:11" ht="26.25" thickBot="1" x14ac:dyDescent="0.3">
      <c r="B17" s="15" t="s">
        <v>11</v>
      </c>
      <c r="C17" s="62"/>
      <c r="D17" s="63"/>
      <c r="E17" s="63"/>
      <c r="F17" s="16" t="s">
        <v>12</v>
      </c>
      <c r="G17" s="17"/>
      <c r="H17" s="64"/>
      <c r="I17" s="65"/>
      <c r="K17" s="27" t="s">
        <v>23</v>
      </c>
    </row>
    <row r="18" spans="1:11" ht="16.5" thickTop="1" thickBot="1" x14ac:dyDescent="0.3">
      <c r="A18" s="57" t="s">
        <v>24</v>
      </c>
      <c r="B18" s="66" t="s">
        <v>13</v>
      </c>
      <c r="C18" s="71" t="s">
        <v>33</v>
      </c>
      <c r="D18" s="72"/>
      <c r="E18" s="66" t="s">
        <v>31</v>
      </c>
      <c r="F18" s="34" t="s">
        <v>14</v>
      </c>
      <c r="G18" s="34" t="s">
        <v>14</v>
      </c>
      <c r="H18" s="69" t="s">
        <v>15</v>
      </c>
      <c r="I18" s="70"/>
    </row>
    <row r="19" spans="1:11" ht="15.75" thickBot="1" x14ac:dyDescent="0.3">
      <c r="A19" s="57"/>
      <c r="B19" s="67"/>
      <c r="C19" s="22" t="s">
        <v>34</v>
      </c>
      <c r="D19" s="42" t="s">
        <v>32</v>
      </c>
      <c r="E19" s="68"/>
      <c r="F19" s="35" t="s">
        <v>16</v>
      </c>
      <c r="G19" s="46" t="s">
        <v>17</v>
      </c>
      <c r="H19" s="47" t="s">
        <v>18</v>
      </c>
      <c r="I19" s="48" t="s">
        <v>19</v>
      </c>
    </row>
    <row r="20" spans="1:11" ht="26.25" thickTop="1" x14ac:dyDescent="0.25">
      <c r="B20" s="30" t="s">
        <v>28</v>
      </c>
      <c r="C20" s="31"/>
      <c r="D20" s="31"/>
      <c r="E20" s="31" t="s">
        <v>38</v>
      </c>
      <c r="F20" s="31"/>
      <c r="G20" s="31">
        <v>0</v>
      </c>
      <c r="H20" s="32"/>
      <c r="I20" s="33"/>
    </row>
    <row r="21" spans="1:11" x14ac:dyDescent="0.25">
      <c r="B21" s="36" t="s">
        <v>36</v>
      </c>
      <c r="C21" s="43" t="s">
        <v>35</v>
      </c>
      <c r="D21" s="43">
        <v>7</v>
      </c>
      <c r="E21" s="37"/>
      <c r="F21" s="38"/>
      <c r="G21" s="39"/>
      <c r="H21" s="40"/>
      <c r="I21" s="41"/>
      <c r="K21" s="23" t="s">
        <v>25</v>
      </c>
    </row>
    <row r="22" spans="1:11" x14ac:dyDescent="0.25">
      <c r="B22" s="18" t="s">
        <v>37</v>
      </c>
      <c r="C22" s="44" t="s">
        <v>35</v>
      </c>
      <c r="D22" s="45">
        <v>2</v>
      </c>
      <c r="E22" s="49" t="s">
        <v>40</v>
      </c>
      <c r="F22" s="20"/>
      <c r="G22" s="20" t="str">
        <f>IF(F22&lt;&gt;"",G21+F22,"")</f>
        <v/>
      </c>
      <c r="H22" s="24" t="str">
        <f>IF(A22="C",$H$17+(MIN(G22,200)/34+MIN(MAX(G22-200,0),200)/32+MIN(MAX(G22-400,0),200)/30+MIN(MAX(G22-600,0),400)/28+1/120)/24,"")</f>
        <v/>
      </c>
      <c r="I22" s="25" t="str">
        <f>IF(A22="C",$I$21+(MIN(G22,60)/20+MIN(MAX(G22-60,0),540)/15+MIN(MAX(G22-600,0),400)/11.428+1/120)/24,"")</f>
        <v/>
      </c>
      <c r="K22" s="23" t="s">
        <v>26</v>
      </c>
    </row>
    <row r="23" spans="1:11" x14ac:dyDescent="0.25">
      <c r="B23" s="18" t="s">
        <v>41</v>
      </c>
      <c r="C23" s="44" t="s">
        <v>35</v>
      </c>
      <c r="D23" s="45">
        <v>204</v>
      </c>
      <c r="E23" s="19" t="s">
        <v>42</v>
      </c>
      <c r="F23" s="20"/>
      <c r="G23" s="20" t="str">
        <f t="shared" ref="G23:G53" si="0">IF(F23&lt;&gt;"",G22+F23,"")</f>
        <v/>
      </c>
      <c r="H23" s="24" t="str">
        <f t="shared" ref="H23:H53" si="1">IF(A23="C",$H$17+(MIN(G23,200)/34+MIN(MAX(G23-200,0),200)/32+MIN(MAX(G23-400,0),200)/30+MIN(MAX(G23-600,0),400)/28+1/120)/24,"")</f>
        <v/>
      </c>
      <c r="I23" s="25" t="str">
        <f t="shared" ref="I23:I53" si="2">IF(A23="C",$I$21+(MIN(G23,60)/20+MIN(MAX(G23-60,0),540)/15+MIN(MAX(G23-600,0),400)/11.428+1/120)/24,"")</f>
        <v/>
      </c>
    </row>
    <row r="24" spans="1:11" x14ac:dyDescent="0.25">
      <c r="B24" s="18" t="s">
        <v>43</v>
      </c>
      <c r="C24" s="44" t="s">
        <v>35</v>
      </c>
      <c r="D24" s="45">
        <v>202</v>
      </c>
      <c r="E24" s="19"/>
      <c r="F24" s="20"/>
      <c r="G24" s="20" t="str">
        <f t="shared" si="0"/>
        <v/>
      </c>
      <c r="H24" s="24" t="str">
        <f t="shared" si="1"/>
        <v/>
      </c>
      <c r="I24" s="25" t="str">
        <f t="shared" si="2"/>
        <v/>
      </c>
    </row>
    <row r="25" spans="1:11" x14ac:dyDescent="0.25">
      <c r="B25" s="18" t="s">
        <v>44</v>
      </c>
      <c r="C25" s="44" t="s">
        <v>35</v>
      </c>
      <c r="D25" s="45">
        <v>62</v>
      </c>
      <c r="E25" s="19"/>
      <c r="F25" s="20"/>
      <c r="G25" s="20" t="str">
        <f t="shared" si="0"/>
        <v/>
      </c>
      <c r="H25" s="24" t="str">
        <f t="shared" si="1"/>
        <v/>
      </c>
      <c r="I25" s="25" t="str">
        <f t="shared" si="2"/>
        <v/>
      </c>
    </row>
    <row r="26" spans="1:11" x14ac:dyDescent="0.25">
      <c r="B26" s="18" t="s">
        <v>45</v>
      </c>
      <c r="C26" s="44" t="s">
        <v>35</v>
      </c>
      <c r="D26" s="45">
        <v>47</v>
      </c>
      <c r="E26" s="19"/>
      <c r="F26" s="20"/>
      <c r="G26" s="20" t="str">
        <f t="shared" si="0"/>
        <v/>
      </c>
      <c r="H26" s="24" t="str">
        <f t="shared" si="1"/>
        <v/>
      </c>
      <c r="I26" s="25" t="str">
        <f t="shared" si="2"/>
        <v/>
      </c>
    </row>
    <row r="27" spans="1:11" x14ac:dyDescent="0.25">
      <c r="B27" s="18" t="s">
        <v>46</v>
      </c>
      <c r="C27" s="44" t="s">
        <v>35</v>
      </c>
      <c r="D27" s="45">
        <v>62</v>
      </c>
      <c r="E27" s="19"/>
      <c r="F27" s="20"/>
      <c r="G27" s="20" t="str">
        <f t="shared" si="0"/>
        <v/>
      </c>
      <c r="H27" s="24" t="str">
        <f t="shared" si="1"/>
        <v/>
      </c>
      <c r="I27" s="25" t="str">
        <f t="shared" si="2"/>
        <v/>
      </c>
    </row>
    <row r="28" spans="1:11" x14ac:dyDescent="0.25">
      <c r="B28" s="18" t="s">
        <v>47</v>
      </c>
      <c r="C28" s="44" t="s">
        <v>35</v>
      </c>
      <c r="D28" s="45">
        <v>42</v>
      </c>
      <c r="E28" s="19"/>
      <c r="F28" s="20"/>
      <c r="G28" s="20" t="str">
        <f t="shared" si="0"/>
        <v/>
      </c>
      <c r="H28" s="24" t="str">
        <f t="shared" si="1"/>
        <v/>
      </c>
      <c r="I28" s="25" t="str">
        <f t="shared" si="2"/>
        <v/>
      </c>
    </row>
    <row r="29" spans="1:11" x14ac:dyDescent="0.25">
      <c r="B29" s="18" t="s">
        <v>48</v>
      </c>
      <c r="C29" s="44" t="s">
        <v>35</v>
      </c>
      <c r="D29" s="45">
        <v>16</v>
      </c>
      <c r="E29" s="19" t="s">
        <v>49</v>
      </c>
      <c r="F29" s="20"/>
      <c r="G29" s="20" t="str">
        <f t="shared" si="0"/>
        <v/>
      </c>
      <c r="H29" s="24" t="str">
        <f t="shared" si="1"/>
        <v/>
      </c>
      <c r="I29" s="25" t="str">
        <f t="shared" si="2"/>
        <v/>
      </c>
    </row>
    <row r="30" spans="1:11" x14ac:dyDescent="0.25">
      <c r="B30" s="18" t="s">
        <v>50</v>
      </c>
      <c r="C30" s="44" t="s">
        <v>35</v>
      </c>
      <c r="D30" s="45">
        <v>104</v>
      </c>
      <c r="E30" s="19"/>
      <c r="F30" s="20"/>
      <c r="G30" s="20" t="str">
        <f t="shared" si="0"/>
        <v/>
      </c>
      <c r="H30" s="24" t="str">
        <f t="shared" si="1"/>
        <v/>
      </c>
      <c r="I30" s="25" t="str">
        <f t="shared" si="2"/>
        <v/>
      </c>
    </row>
    <row r="31" spans="1:11" x14ac:dyDescent="0.25">
      <c r="B31" s="18" t="s">
        <v>51</v>
      </c>
      <c r="C31" s="44" t="s">
        <v>35</v>
      </c>
      <c r="D31" s="45">
        <v>41</v>
      </c>
      <c r="E31" s="19"/>
      <c r="F31" s="20"/>
      <c r="G31" s="20" t="str">
        <f t="shared" si="0"/>
        <v/>
      </c>
      <c r="H31" s="24" t="str">
        <f t="shared" si="1"/>
        <v/>
      </c>
      <c r="I31" s="25" t="str">
        <f t="shared" si="2"/>
        <v/>
      </c>
    </row>
    <row r="32" spans="1:11" x14ac:dyDescent="0.25">
      <c r="B32" s="18" t="s">
        <v>69</v>
      </c>
      <c r="C32" s="44" t="s">
        <v>35</v>
      </c>
      <c r="D32" s="45">
        <v>130</v>
      </c>
      <c r="E32" s="19"/>
      <c r="F32" s="20"/>
      <c r="G32" s="20" t="str">
        <f t="shared" si="0"/>
        <v/>
      </c>
      <c r="H32" s="24" t="str">
        <f t="shared" si="1"/>
        <v/>
      </c>
      <c r="I32" s="25" t="str">
        <f t="shared" si="2"/>
        <v/>
      </c>
    </row>
    <row r="33" spans="2:9" x14ac:dyDescent="0.25">
      <c r="B33" s="18" t="s">
        <v>52</v>
      </c>
      <c r="C33" s="44" t="s">
        <v>35</v>
      </c>
      <c r="D33" s="45">
        <v>13</v>
      </c>
      <c r="E33" s="19"/>
      <c r="F33" s="20"/>
      <c r="G33" s="20" t="str">
        <f t="shared" si="0"/>
        <v/>
      </c>
      <c r="H33" s="24" t="str">
        <f t="shared" si="1"/>
        <v/>
      </c>
      <c r="I33" s="25" t="str">
        <f t="shared" si="2"/>
        <v/>
      </c>
    </row>
    <row r="34" spans="2:9" x14ac:dyDescent="0.25">
      <c r="B34" s="18" t="s">
        <v>53</v>
      </c>
      <c r="C34" s="44" t="s">
        <v>35</v>
      </c>
      <c r="D34" s="45">
        <v>130</v>
      </c>
      <c r="E34" s="19" t="s">
        <v>60</v>
      </c>
      <c r="F34" s="20"/>
      <c r="G34" s="20" t="str">
        <f t="shared" si="0"/>
        <v/>
      </c>
      <c r="H34" s="24" t="str">
        <f t="shared" si="1"/>
        <v/>
      </c>
      <c r="I34" s="25" t="str">
        <f t="shared" si="2"/>
        <v/>
      </c>
    </row>
    <row r="35" spans="2:9" x14ac:dyDescent="0.25">
      <c r="B35" s="18" t="s">
        <v>54</v>
      </c>
      <c r="C35" s="44" t="s">
        <v>35</v>
      </c>
      <c r="D35" s="45">
        <v>136</v>
      </c>
      <c r="E35" s="19" t="s">
        <v>42</v>
      </c>
      <c r="F35" s="20"/>
      <c r="G35" s="20" t="str">
        <f t="shared" si="0"/>
        <v/>
      </c>
      <c r="H35" s="24" t="str">
        <f t="shared" si="1"/>
        <v/>
      </c>
      <c r="I35" s="25" t="str">
        <f t="shared" si="2"/>
        <v/>
      </c>
    </row>
    <row r="36" spans="2:9" x14ac:dyDescent="0.25">
      <c r="B36" s="18" t="s">
        <v>51</v>
      </c>
      <c r="C36" s="44" t="s">
        <v>35</v>
      </c>
      <c r="D36" s="45">
        <v>22</v>
      </c>
      <c r="E36" s="19"/>
      <c r="F36" s="20"/>
      <c r="G36" s="20" t="str">
        <f t="shared" si="0"/>
        <v/>
      </c>
      <c r="H36" s="24" t="str">
        <f t="shared" si="1"/>
        <v/>
      </c>
      <c r="I36" s="25" t="str">
        <f t="shared" si="2"/>
        <v/>
      </c>
    </row>
    <row r="37" spans="2:9" x14ac:dyDescent="0.25">
      <c r="B37" s="18" t="s">
        <v>55</v>
      </c>
      <c r="C37" s="44" t="s">
        <v>35</v>
      </c>
      <c r="D37" s="45">
        <v>136</v>
      </c>
      <c r="E37" s="19" t="s">
        <v>56</v>
      </c>
      <c r="F37" s="20"/>
      <c r="G37" s="20" t="str">
        <f t="shared" si="0"/>
        <v/>
      </c>
      <c r="H37" s="24" t="str">
        <f t="shared" si="1"/>
        <v/>
      </c>
      <c r="I37" s="25" t="str">
        <f t="shared" si="2"/>
        <v/>
      </c>
    </row>
    <row r="38" spans="2:9" x14ac:dyDescent="0.25">
      <c r="B38" s="18" t="s">
        <v>57</v>
      </c>
      <c r="C38" s="44" t="s">
        <v>35</v>
      </c>
      <c r="D38" s="45">
        <v>144</v>
      </c>
      <c r="E38" s="19"/>
      <c r="F38" s="20"/>
      <c r="G38" s="20" t="str">
        <f t="shared" si="0"/>
        <v/>
      </c>
      <c r="H38" s="24" t="str">
        <f t="shared" si="1"/>
        <v/>
      </c>
      <c r="I38" s="25" t="str">
        <f t="shared" si="2"/>
        <v/>
      </c>
    </row>
    <row r="39" spans="2:9" x14ac:dyDescent="0.25">
      <c r="B39" s="18" t="s">
        <v>58</v>
      </c>
      <c r="C39" s="44" t="s">
        <v>35</v>
      </c>
      <c r="D39" s="45">
        <v>946</v>
      </c>
      <c r="E39" s="19" t="s">
        <v>59</v>
      </c>
      <c r="F39" s="20"/>
      <c r="G39" s="20" t="str">
        <f t="shared" si="0"/>
        <v/>
      </c>
      <c r="H39" s="24" t="str">
        <f t="shared" si="1"/>
        <v/>
      </c>
      <c r="I39" s="25" t="str">
        <f t="shared" si="2"/>
        <v/>
      </c>
    </row>
    <row r="40" spans="2:9" x14ac:dyDescent="0.25">
      <c r="B40" s="18" t="s">
        <v>61</v>
      </c>
      <c r="C40" s="44" t="s">
        <v>35</v>
      </c>
      <c r="D40" s="45">
        <v>26</v>
      </c>
      <c r="E40" s="19" t="s">
        <v>62</v>
      </c>
      <c r="F40" s="20"/>
      <c r="G40" s="20" t="str">
        <f t="shared" si="0"/>
        <v/>
      </c>
      <c r="H40" s="24" t="str">
        <f t="shared" si="1"/>
        <v/>
      </c>
      <c r="I40" s="25" t="str">
        <f t="shared" si="2"/>
        <v/>
      </c>
    </row>
    <row r="41" spans="2:9" x14ac:dyDescent="0.25">
      <c r="B41" s="18" t="s">
        <v>63</v>
      </c>
      <c r="C41" s="44" t="s">
        <v>35</v>
      </c>
      <c r="D41" s="45">
        <v>516</v>
      </c>
      <c r="E41" s="19"/>
      <c r="F41" s="20"/>
      <c r="G41" s="20" t="str">
        <f t="shared" si="0"/>
        <v/>
      </c>
      <c r="H41" s="24" t="str">
        <f t="shared" si="1"/>
        <v/>
      </c>
      <c r="I41" s="25" t="str">
        <f t="shared" si="2"/>
        <v/>
      </c>
    </row>
    <row r="42" spans="2:9" x14ac:dyDescent="0.25">
      <c r="B42" s="18" t="s">
        <v>64</v>
      </c>
      <c r="C42" s="44" t="s">
        <v>35</v>
      </c>
      <c r="D42" s="45">
        <v>935</v>
      </c>
      <c r="E42" s="19"/>
      <c r="F42" s="20"/>
      <c r="G42" s="20" t="str">
        <f t="shared" si="0"/>
        <v/>
      </c>
      <c r="H42" s="24" t="str">
        <f t="shared" si="1"/>
        <v/>
      </c>
      <c r="I42" s="25" t="str">
        <f t="shared" si="2"/>
        <v/>
      </c>
    </row>
    <row r="43" spans="2:9" x14ac:dyDescent="0.25">
      <c r="B43" s="18" t="s">
        <v>65</v>
      </c>
      <c r="C43" s="44" t="s">
        <v>35</v>
      </c>
      <c r="D43" s="45">
        <v>25</v>
      </c>
      <c r="E43" s="19" t="s">
        <v>66</v>
      </c>
      <c r="F43" s="20"/>
      <c r="G43" s="20" t="str">
        <f t="shared" si="0"/>
        <v/>
      </c>
      <c r="H43" s="24" t="str">
        <f t="shared" si="1"/>
        <v/>
      </c>
      <c r="I43" s="25" t="str">
        <f t="shared" si="2"/>
        <v/>
      </c>
    </row>
    <row r="44" spans="2:9" x14ac:dyDescent="0.25">
      <c r="B44" s="50" t="s">
        <v>67</v>
      </c>
      <c r="C44" s="51" t="s">
        <v>39</v>
      </c>
      <c r="D44" s="52" t="s">
        <v>39</v>
      </c>
      <c r="E44" s="53" t="s">
        <v>68</v>
      </c>
      <c r="F44" s="20"/>
      <c r="G44" s="20" t="str">
        <f t="shared" si="0"/>
        <v/>
      </c>
      <c r="H44" s="24" t="str">
        <f t="shared" si="1"/>
        <v/>
      </c>
      <c r="I44" s="25" t="str">
        <f t="shared" si="2"/>
        <v/>
      </c>
    </row>
    <row r="45" spans="2:9" x14ac:dyDescent="0.25">
      <c r="B45" s="18" t="s">
        <v>71</v>
      </c>
      <c r="C45" s="44" t="s">
        <v>35</v>
      </c>
      <c r="D45" s="45" t="s">
        <v>70</v>
      </c>
      <c r="E45" s="19"/>
      <c r="F45" s="20"/>
      <c r="G45" s="20" t="str">
        <f t="shared" si="0"/>
        <v/>
      </c>
      <c r="H45" s="24" t="str">
        <f t="shared" si="1"/>
        <v/>
      </c>
      <c r="I45" s="25" t="str">
        <f t="shared" si="2"/>
        <v/>
      </c>
    </row>
    <row r="46" spans="2:9" x14ac:dyDescent="0.25">
      <c r="B46" s="18" t="s">
        <v>72</v>
      </c>
      <c r="C46" s="44" t="s">
        <v>35</v>
      </c>
      <c r="D46" s="45">
        <v>147</v>
      </c>
      <c r="E46" s="19"/>
      <c r="F46" s="20"/>
      <c r="G46" s="20" t="str">
        <f t="shared" si="0"/>
        <v/>
      </c>
      <c r="H46" s="24" t="str">
        <f t="shared" si="1"/>
        <v/>
      </c>
      <c r="I46" s="25" t="str">
        <f t="shared" si="2"/>
        <v/>
      </c>
    </row>
    <row r="47" spans="2:9" x14ac:dyDescent="0.25">
      <c r="B47" s="18" t="s">
        <v>73</v>
      </c>
      <c r="C47" s="44" t="s">
        <v>35</v>
      </c>
      <c r="D47" s="45">
        <v>522</v>
      </c>
      <c r="E47" s="19"/>
      <c r="F47" s="20"/>
      <c r="G47" s="20" t="str">
        <f t="shared" si="0"/>
        <v/>
      </c>
      <c r="H47" s="24" t="str">
        <f t="shared" si="1"/>
        <v/>
      </c>
      <c r="I47" s="25" t="str">
        <f t="shared" si="2"/>
        <v/>
      </c>
    </row>
    <row r="48" spans="2:9" x14ac:dyDescent="0.25">
      <c r="B48" s="18" t="s">
        <v>74</v>
      </c>
      <c r="C48" s="44" t="s">
        <v>39</v>
      </c>
      <c r="D48" s="45" t="s">
        <v>39</v>
      </c>
      <c r="E48" s="19" t="s">
        <v>75</v>
      </c>
      <c r="F48" s="20"/>
      <c r="G48" s="20" t="str">
        <f t="shared" si="0"/>
        <v/>
      </c>
      <c r="H48" s="24" t="str">
        <f t="shared" si="1"/>
        <v/>
      </c>
      <c r="I48" s="25" t="str">
        <f t="shared" si="2"/>
        <v/>
      </c>
    </row>
    <row r="49" spans="2:9" x14ac:dyDescent="0.25">
      <c r="B49" s="18" t="s">
        <v>76</v>
      </c>
      <c r="C49" s="44" t="s">
        <v>39</v>
      </c>
      <c r="D49" s="45" t="s">
        <v>39</v>
      </c>
      <c r="E49" s="19" t="s">
        <v>77</v>
      </c>
      <c r="F49" s="20"/>
      <c r="G49" s="20" t="str">
        <f t="shared" si="0"/>
        <v/>
      </c>
      <c r="H49" s="24" t="str">
        <f t="shared" si="1"/>
        <v/>
      </c>
      <c r="I49" s="25" t="str">
        <f t="shared" si="2"/>
        <v/>
      </c>
    </row>
    <row r="50" spans="2:9" x14ac:dyDescent="0.25">
      <c r="B50" s="18" t="s">
        <v>78</v>
      </c>
      <c r="C50" s="44" t="s">
        <v>39</v>
      </c>
      <c r="D50" s="45" t="s">
        <v>39</v>
      </c>
      <c r="E50" s="19" t="s">
        <v>80</v>
      </c>
      <c r="F50" s="20"/>
      <c r="G50" s="20" t="str">
        <f t="shared" si="0"/>
        <v/>
      </c>
      <c r="H50" s="24" t="str">
        <f t="shared" si="1"/>
        <v/>
      </c>
      <c r="I50" s="25" t="str">
        <f t="shared" si="2"/>
        <v/>
      </c>
    </row>
    <row r="51" spans="2:9" x14ac:dyDescent="0.25">
      <c r="B51" s="18" t="s">
        <v>79</v>
      </c>
      <c r="C51" s="44" t="s">
        <v>35</v>
      </c>
      <c r="D51" s="45">
        <v>153</v>
      </c>
      <c r="E51" s="19"/>
      <c r="F51" s="20"/>
      <c r="G51" s="20" t="str">
        <f t="shared" si="0"/>
        <v/>
      </c>
      <c r="H51" s="24" t="str">
        <f t="shared" si="1"/>
        <v/>
      </c>
      <c r="I51" s="25" t="str">
        <f t="shared" si="2"/>
        <v/>
      </c>
    </row>
    <row r="52" spans="2:9" x14ac:dyDescent="0.25">
      <c r="B52" s="18" t="s">
        <v>81</v>
      </c>
      <c r="C52" s="44" t="s">
        <v>35</v>
      </c>
      <c r="D52" s="45">
        <v>231</v>
      </c>
      <c r="E52" s="19" t="s">
        <v>82</v>
      </c>
      <c r="F52" s="20"/>
      <c r="G52" s="20" t="str">
        <f t="shared" si="0"/>
        <v/>
      </c>
      <c r="H52" s="24" t="str">
        <f t="shared" si="1"/>
        <v/>
      </c>
      <c r="I52" s="25" t="str">
        <f t="shared" si="2"/>
        <v/>
      </c>
    </row>
    <row r="53" spans="2:9" x14ac:dyDescent="0.25">
      <c r="B53" s="18" t="s">
        <v>85</v>
      </c>
      <c r="C53" s="44" t="s">
        <v>83</v>
      </c>
      <c r="D53" s="45">
        <v>124</v>
      </c>
      <c r="E53" s="19" t="s">
        <v>84</v>
      </c>
      <c r="F53" s="20"/>
      <c r="G53" s="20" t="str">
        <f t="shared" si="0"/>
        <v/>
      </c>
      <c r="H53" s="24" t="str">
        <f t="shared" si="1"/>
        <v/>
      </c>
      <c r="I53" s="25" t="str">
        <f t="shared" si="2"/>
        <v/>
      </c>
    </row>
    <row r="54" spans="2:9" x14ac:dyDescent="0.25">
      <c r="B54" s="19" t="s">
        <v>86</v>
      </c>
      <c r="C54" s="45" t="s">
        <v>35</v>
      </c>
      <c r="D54" s="45">
        <v>162</v>
      </c>
      <c r="E54" s="19"/>
      <c r="F54" s="19"/>
      <c r="G54" s="19"/>
      <c r="H54" s="19"/>
      <c r="I54" s="19"/>
    </row>
    <row r="55" spans="2:9" x14ac:dyDescent="0.25">
      <c r="B55" s="19" t="s">
        <v>91</v>
      </c>
      <c r="C55" s="45" t="s">
        <v>35</v>
      </c>
      <c r="D55" s="45">
        <v>626</v>
      </c>
      <c r="E55" s="19" t="s">
        <v>87</v>
      </c>
      <c r="F55" s="19"/>
      <c r="G55" s="19"/>
      <c r="H55" s="19"/>
      <c r="I55" s="19"/>
    </row>
    <row r="56" spans="2:9" x14ac:dyDescent="0.25">
      <c r="B56" s="19" t="s">
        <v>88</v>
      </c>
      <c r="C56" s="45" t="s">
        <v>35</v>
      </c>
      <c r="D56" s="45" t="s">
        <v>89</v>
      </c>
      <c r="E56" s="19" t="s">
        <v>90</v>
      </c>
      <c r="F56" s="19"/>
      <c r="G56" s="19"/>
      <c r="H56" s="19"/>
      <c r="I56" s="19"/>
    </row>
    <row r="57" spans="2:9" x14ac:dyDescent="0.25">
      <c r="B57" s="19" t="s">
        <v>92</v>
      </c>
      <c r="C57" s="45" t="s">
        <v>83</v>
      </c>
      <c r="D57" s="45">
        <v>124</v>
      </c>
      <c r="E57" s="19"/>
      <c r="F57" s="19"/>
      <c r="G57" s="19"/>
      <c r="H57" s="19"/>
      <c r="I57" s="19"/>
    </row>
    <row r="58" spans="2:9" x14ac:dyDescent="0.25">
      <c r="B58" s="19" t="s">
        <v>93</v>
      </c>
      <c r="C58" s="45" t="s">
        <v>39</v>
      </c>
      <c r="D58" s="45" t="s">
        <v>39</v>
      </c>
      <c r="E58" s="19" t="s">
        <v>94</v>
      </c>
      <c r="F58" s="19"/>
      <c r="G58" s="19"/>
      <c r="H58" s="19"/>
      <c r="I58" s="19"/>
    </row>
    <row r="59" spans="2:9" x14ac:dyDescent="0.25">
      <c r="B59" s="19" t="s">
        <v>95</v>
      </c>
      <c r="C59" s="45" t="s">
        <v>39</v>
      </c>
      <c r="D59" s="45" t="s">
        <v>39</v>
      </c>
      <c r="E59" s="19"/>
      <c r="F59" s="19"/>
      <c r="G59" s="19"/>
      <c r="H59" s="19"/>
      <c r="I59" s="19"/>
    </row>
    <row r="60" spans="2:9" x14ac:dyDescent="0.25">
      <c r="B60" s="19" t="s">
        <v>96</v>
      </c>
      <c r="C60" s="45" t="s">
        <v>39</v>
      </c>
      <c r="D60" s="45" t="s">
        <v>39</v>
      </c>
      <c r="E60" s="19" t="s">
        <v>97</v>
      </c>
      <c r="F60" s="19"/>
      <c r="G60" s="19"/>
      <c r="H60" s="19"/>
      <c r="I60" s="19"/>
    </row>
    <row r="61" spans="2:9" x14ac:dyDescent="0.25">
      <c r="B61" s="19" t="s">
        <v>98</v>
      </c>
      <c r="C61" s="45" t="s">
        <v>83</v>
      </c>
      <c r="D61" s="45">
        <v>124</v>
      </c>
      <c r="E61" s="19"/>
      <c r="F61" s="19"/>
      <c r="G61" s="19"/>
      <c r="H61" s="19"/>
      <c r="I61" s="19"/>
    </row>
    <row r="62" spans="2:9" x14ac:dyDescent="0.25">
      <c r="B62" s="19" t="s">
        <v>99</v>
      </c>
      <c r="C62" s="45" t="s">
        <v>35</v>
      </c>
      <c r="D62" s="45">
        <v>939</v>
      </c>
      <c r="E62" s="19" t="s">
        <v>100</v>
      </c>
      <c r="F62" s="19"/>
      <c r="G62" s="19"/>
      <c r="H62" s="19"/>
      <c r="I62" s="19"/>
    </row>
    <row r="63" spans="2:9" x14ac:dyDescent="0.25">
      <c r="B63" s="19" t="s">
        <v>101</v>
      </c>
      <c r="C63" s="45" t="s">
        <v>102</v>
      </c>
      <c r="D63" s="45">
        <v>82</v>
      </c>
      <c r="E63" s="19" t="s">
        <v>103</v>
      </c>
      <c r="F63" s="19"/>
      <c r="G63" s="19"/>
      <c r="H63" s="19"/>
      <c r="I63" s="19"/>
    </row>
    <row r="64" spans="2:9" x14ac:dyDescent="0.25">
      <c r="B64" s="19" t="s">
        <v>104</v>
      </c>
      <c r="C64" s="45" t="s">
        <v>35</v>
      </c>
      <c r="D64" s="45">
        <v>943</v>
      </c>
      <c r="E64" s="19" t="s">
        <v>105</v>
      </c>
      <c r="F64" s="19"/>
      <c r="G64" s="19"/>
      <c r="H64" s="19"/>
      <c r="I64" s="19"/>
    </row>
    <row r="65" spans="2:9" x14ac:dyDescent="0.25">
      <c r="B65" s="19" t="s">
        <v>106</v>
      </c>
      <c r="C65" s="45" t="s">
        <v>102</v>
      </c>
      <c r="D65" s="45">
        <v>82</v>
      </c>
      <c r="E65" s="19" t="s">
        <v>103</v>
      </c>
      <c r="F65" s="19"/>
      <c r="G65" s="19"/>
      <c r="H65" s="19"/>
      <c r="I65" s="19"/>
    </row>
    <row r="66" spans="2:9" x14ac:dyDescent="0.25">
      <c r="B66" s="19" t="s">
        <v>107</v>
      </c>
      <c r="C66" s="45" t="s">
        <v>35</v>
      </c>
      <c r="D66" s="45">
        <v>137</v>
      </c>
      <c r="E66" s="19" t="s">
        <v>108</v>
      </c>
      <c r="F66" s="19"/>
      <c r="G66" s="19"/>
      <c r="H66" s="19"/>
      <c r="I66" s="19"/>
    </row>
    <row r="67" spans="2:9" x14ac:dyDescent="0.25">
      <c r="B67" s="19" t="s">
        <v>109</v>
      </c>
      <c r="C67" s="45" t="s">
        <v>35</v>
      </c>
      <c r="D67" s="45">
        <v>137</v>
      </c>
      <c r="E67" s="19"/>
      <c r="F67" s="19"/>
      <c r="G67" s="19"/>
      <c r="H67" s="19"/>
      <c r="I67" s="19"/>
    </row>
    <row r="68" spans="2:9" x14ac:dyDescent="0.25">
      <c r="B68" s="19" t="s">
        <v>110</v>
      </c>
      <c r="C68" s="45" t="s">
        <v>83</v>
      </c>
      <c r="D68" s="45">
        <v>21</v>
      </c>
      <c r="E68" s="19"/>
      <c r="F68" s="19"/>
      <c r="G68" s="19"/>
      <c r="H68" s="19"/>
      <c r="I68" s="19"/>
    </row>
    <row r="69" spans="2:9" x14ac:dyDescent="0.25">
      <c r="B69" s="19" t="s">
        <v>111</v>
      </c>
      <c r="C69" s="45" t="s">
        <v>35</v>
      </c>
      <c r="D69" s="45">
        <v>104</v>
      </c>
      <c r="E69" s="19"/>
      <c r="F69" s="19"/>
      <c r="G69" s="19"/>
      <c r="H69" s="19"/>
      <c r="I69" s="19"/>
    </row>
    <row r="70" spans="2:9" x14ac:dyDescent="0.25">
      <c r="B70" s="19" t="s">
        <v>112</v>
      </c>
      <c r="C70" s="45" t="s">
        <v>35</v>
      </c>
      <c r="D70" s="45">
        <v>104</v>
      </c>
      <c r="E70" s="19"/>
      <c r="F70" s="19"/>
      <c r="G70" s="19"/>
      <c r="H70" s="19"/>
      <c r="I70" s="19"/>
    </row>
    <row r="71" spans="2:9" x14ac:dyDescent="0.25">
      <c r="B71" s="19" t="s">
        <v>113</v>
      </c>
      <c r="C71" s="45" t="s">
        <v>35</v>
      </c>
      <c r="D71" s="45">
        <v>304</v>
      </c>
      <c r="E71" s="19"/>
      <c r="F71" s="19"/>
      <c r="G71" s="19"/>
      <c r="H71" s="19"/>
      <c r="I71" s="19"/>
    </row>
    <row r="72" spans="2:9" x14ac:dyDescent="0.25">
      <c r="B72" s="19" t="s">
        <v>113</v>
      </c>
      <c r="C72" s="45" t="s">
        <v>35</v>
      </c>
      <c r="D72" s="45">
        <v>929</v>
      </c>
      <c r="E72" s="19" t="s">
        <v>114</v>
      </c>
      <c r="F72" s="19"/>
      <c r="G72" s="19"/>
      <c r="H72" s="19"/>
      <c r="I72" s="19"/>
    </row>
    <row r="73" spans="2:9" x14ac:dyDescent="0.25">
      <c r="B73" s="53" t="s">
        <v>115</v>
      </c>
      <c r="C73" s="52" t="s">
        <v>39</v>
      </c>
      <c r="D73" s="52" t="s">
        <v>39</v>
      </c>
      <c r="E73" s="53" t="s">
        <v>116</v>
      </c>
      <c r="F73" s="19"/>
      <c r="G73" s="19"/>
      <c r="H73" s="19"/>
      <c r="I73" s="19"/>
    </row>
    <row r="74" spans="2:9" x14ac:dyDescent="0.25">
      <c r="B74" s="19" t="s">
        <v>117</v>
      </c>
      <c r="C74" s="45" t="s">
        <v>35</v>
      </c>
      <c r="D74" s="45">
        <v>27</v>
      </c>
      <c r="E74" s="19"/>
      <c r="F74" s="19"/>
      <c r="G74" s="19"/>
      <c r="H74" s="19"/>
      <c r="I74" s="19"/>
    </row>
    <row r="75" spans="2:9" x14ac:dyDescent="0.25">
      <c r="B75" s="19" t="s">
        <v>118</v>
      </c>
      <c r="C75" s="45" t="s">
        <v>35</v>
      </c>
      <c r="D75" s="45">
        <v>139</v>
      </c>
      <c r="E75" s="19"/>
      <c r="F75" s="19"/>
      <c r="G75" s="19"/>
      <c r="H75" s="19"/>
      <c r="I75" s="19"/>
    </row>
    <row r="76" spans="2:9" x14ac:dyDescent="0.25">
      <c r="B76" s="19" t="s">
        <v>119</v>
      </c>
      <c r="C76" s="45" t="s">
        <v>35</v>
      </c>
      <c r="D76" s="45">
        <v>220</v>
      </c>
      <c r="E76" s="19"/>
      <c r="F76" s="19"/>
      <c r="G76" s="19"/>
      <c r="H76" s="19"/>
      <c r="I76" s="19"/>
    </row>
    <row r="77" spans="2:9" x14ac:dyDescent="0.25">
      <c r="B77" s="19" t="s">
        <v>120</v>
      </c>
      <c r="C77" s="45" t="s">
        <v>35</v>
      </c>
      <c r="D77" s="45">
        <v>128</v>
      </c>
      <c r="E77" s="19"/>
      <c r="F77" s="19"/>
      <c r="G77" s="19"/>
      <c r="H77" s="19"/>
      <c r="I77" s="19"/>
    </row>
    <row r="78" spans="2:9" x14ac:dyDescent="0.25">
      <c r="B78" s="19" t="s">
        <v>121</v>
      </c>
      <c r="C78" s="45" t="s">
        <v>35</v>
      </c>
      <c r="D78" s="45">
        <v>9</v>
      </c>
      <c r="E78" s="19" t="s">
        <v>42</v>
      </c>
      <c r="F78" s="19"/>
      <c r="G78" s="19"/>
      <c r="H78" s="19"/>
      <c r="I78" s="19"/>
    </row>
    <row r="79" spans="2:9" x14ac:dyDescent="0.25">
      <c r="B79" s="19" t="s">
        <v>122</v>
      </c>
      <c r="C79" s="45" t="s">
        <v>35</v>
      </c>
      <c r="D79" s="45">
        <v>9</v>
      </c>
      <c r="E79" s="19" t="s">
        <v>123</v>
      </c>
      <c r="F79" s="19"/>
      <c r="G79" s="19"/>
      <c r="H79" s="19"/>
      <c r="I79" s="19"/>
    </row>
    <row r="80" spans="2:9" x14ac:dyDescent="0.25">
      <c r="B80" s="19" t="s">
        <v>124</v>
      </c>
      <c r="C80" s="45" t="s">
        <v>35</v>
      </c>
      <c r="D80" s="45" t="s">
        <v>125</v>
      </c>
      <c r="E80" s="19"/>
      <c r="F80" s="19"/>
      <c r="G80" s="19"/>
      <c r="H80" s="19"/>
      <c r="I80" s="19"/>
    </row>
    <row r="81" spans="2:9" x14ac:dyDescent="0.25">
      <c r="B81" s="19" t="s">
        <v>126</v>
      </c>
      <c r="C81" s="45" t="s">
        <v>35</v>
      </c>
      <c r="D81" s="45">
        <v>632</v>
      </c>
      <c r="E81" s="19"/>
      <c r="F81" s="19"/>
      <c r="G81" s="19"/>
      <c r="H81" s="19"/>
      <c r="I81" s="19"/>
    </row>
    <row r="82" spans="2:9" x14ac:dyDescent="0.25">
      <c r="B82" s="19" t="s">
        <v>127</v>
      </c>
      <c r="C82" s="45" t="s">
        <v>35</v>
      </c>
      <c r="D82" s="45">
        <v>41</v>
      </c>
      <c r="E82" s="19"/>
      <c r="F82" s="19"/>
      <c r="G82" s="19"/>
      <c r="H82" s="19"/>
      <c r="I82" s="19"/>
    </row>
    <row r="83" spans="2:9" x14ac:dyDescent="0.25">
      <c r="B83" s="19" t="s">
        <v>128</v>
      </c>
      <c r="C83" s="45" t="s">
        <v>35</v>
      </c>
      <c r="D83" s="45">
        <v>24</v>
      </c>
      <c r="E83" s="19" t="s">
        <v>42</v>
      </c>
      <c r="F83" s="19"/>
      <c r="G83" s="19"/>
      <c r="H83" s="19"/>
      <c r="I83" s="19"/>
    </row>
    <row r="84" spans="2:9" x14ac:dyDescent="0.25">
      <c r="B84" s="19" t="s">
        <v>129</v>
      </c>
      <c r="C84" s="45" t="s">
        <v>35</v>
      </c>
      <c r="D84" s="45">
        <v>24</v>
      </c>
      <c r="E84" s="19"/>
      <c r="F84" s="19"/>
      <c r="G84" s="19"/>
      <c r="H84" s="19"/>
      <c r="I84" s="19"/>
    </row>
    <row r="85" spans="2:9" x14ac:dyDescent="0.25">
      <c r="B85" s="19" t="s">
        <v>130</v>
      </c>
      <c r="C85" s="45" t="s">
        <v>35</v>
      </c>
      <c r="D85" s="45">
        <v>17</v>
      </c>
      <c r="E85" s="19"/>
      <c r="F85" s="19"/>
      <c r="G85" s="19"/>
      <c r="H85" s="19"/>
      <c r="I85" s="19"/>
    </row>
    <row r="86" spans="2:9" x14ac:dyDescent="0.25">
      <c r="B86" s="19" t="s">
        <v>131</v>
      </c>
      <c r="C86" s="45" t="s">
        <v>35</v>
      </c>
      <c r="D86" s="45">
        <v>24</v>
      </c>
      <c r="E86" s="19" t="s">
        <v>42</v>
      </c>
      <c r="F86" s="19"/>
      <c r="G86" s="19"/>
      <c r="H86" s="19"/>
      <c r="I86" s="19"/>
    </row>
    <row r="87" spans="2:9" x14ac:dyDescent="0.25">
      <c r="B87" s="19" t="s">
        <v>111</v>
      </c>
      <c r="C87" s="45" t="s">
        <v>35</v>
      </c>
      <c r="D87" s="45">
        <v>817</v>
      </c>
      <c r="E87" s="19" t="s">
        <v>132</v>
      </c>
      <c r="F87" s="19"/>
      <c r="G87" s="19"/>
      <c r="H87" s="19"/>
      <c r="I87" s="19"/>
    </row>
    <row r="88" spans="2:9" x14ac:dyDescent="0.25">
      <c r="B88" s="53" t="s">
        <v>133</v>
      </c>
      <c r="C88" s="52" t="s">
        <v>35</v>
      </c>
      <c r="D88" s="52">
        <v>817</v>
      </c>
      <c r="E88" s="53" t="s">
        <v>116</v>
      </c>
      <c r="F88" s="19"/>
      <c r="G88" s="19"/>
      <c r="H88" s="19"/>
      <c r="I88" s="19"/>
    </row>
    <row r="89" spans="2:9" x14ac:dyDescent="0.25">
      <c r="B89" s="19" t="s">
        <v>134</v>
      </c>
      <c r="C89" s="45" t="s">
        <v>35</v>
      </c>
      <c r="D89" s="45">
        <v>817</v>
      </c>
      <c r="E89" s="19"/>
      <c r="F89" s="19"/>
      <c r="G89" s="19"/>
      <c r="H89" s="19"/>
      <c r="I89" s="19"/>
    </row>
    <row r="90" spans="2:9" x14ac:dyDescent="0.25">
      <c r="B90" s="19" t="s">
        <v>135</v>
      </c>
      <c r="C90" s="45" t="s">
        <v>35</v>
      </c>
      <c r="D90" s="45">
        <v>14</v>
      </c>
      <c r="E90" s="19"/>
      <c r="F90" s="19"/>
      <c r="G90" s="19"/>
      <c r="H90" s="19"/>
      <c r="I90" s="19"/>
    </row>
    <row r="91" spans="2:9" x14ac:dyDescent="0.25">
      <c r="B91" s="19" t="s">
        <v>136</v>
      </c>
      <c r="C91" s="45" t="s">
        <v>35</v>
      </c>
      <c r="D91" s="45">
        <v>21</v>
      </c>
      <c r="E91" s="19"/>
      <c r="F91" s="19"/>
      <c r="G91" s="19"/>
      <c r="H91" s="19"/>
      <c r="I91" s="19"/>
    </row>
    <row r="92" spans="2:9" x14ac:dyDescent="0.25">
      <c r="B92" s="19" t="s">
        <v>137</v>
      </c>
      <c r="C92" s="45" t="s">
        <v>35</v>
      </c>
      <c r="D92" s="45">
        <v>119</v>
      </c>
      <c r="E92" s="49" t="s">
        <v>40</v>
      </c>
      <c r="F92" s="19"/>
      <c r="G92" s="19"/>
      <c r="H92" s="19"/>
      <c r="I92" s="19"/>
    </row>
    <row r="93" spans="2:9" x14ac:dyDescent="0.25">
      <c r="B93" s="19" t="s">
        <v>138</v>
      </c>
      <c r="C93" s="45" t="s">
        <v>35</v>
      </c>
      <c r="D93" s="45">
        <v>632</v>
      </c>
      <c r="E93" s="19"/>
      <c r="F93" s="19"/>
      <c r="G93" s="19"/>
      <c r="H93" s="19"/>
      <c r="I93" s="19"/>
    </row>
    <row r="94" spans="2:9" x14ac:dyDescent="0.25">
      <c r="B94" s="19" t="s">
        <v>139</v>
      </c>
      <c r="C94" s="45" t="s">
        <v>35</v>
      </c>
      <c r="D94" s="45">
        <v>119</v>
      </c>
      <c r="E94" s="19"/>
      <c r="F94" s="19"/>
      <c r="G94" s="19"/>
      <c r="H94" s="19"/>
      <c r="I94" s="19"/>
    </row>
    <row r="95" spans="2:9" x14ac:dyDescent="0.25">
      <c r="B95" s="19" t="s">
        <v>140</v>
      </c>
      <c r="C95" s="45" t="s">
        <v>35</v>
      </c>
      <c r="D95" s="45">
        <v>2</v>
      </c>
      <c r="E95" s="19"/>
      <c r="F95" s="19"/>
      <c r="G95" s="19"/>
      <c r="H95" s="19"/>
      <c r="I95" s="19"/>
    </row>
    <row r="96" spans="2:9" x14ac:dyDescent="0.25">
      <c r="B96" s="19" t="s">
        <v>141</v>
      </c>
      <c r="C96" s="45" t="s">
        <v>35</v>
      </c>
      <c r="D96" s="45">
        <v>5</v>
      </c>
      <c r="E96" s="19"/>
      <c r="F96" s="19"/>
      <c r="G96" s="19"/>
      <c r="H96" s="19"/>
      <c r="I96" s="19"/>
    </row>
    <row r="97" spans="2:9" x14ac:dyDescent="0.25">
      <c r="B97" s="19" t="s">
        <v>142</v>
      </c>
      <c r="C97" s="45" t="s">
        <v>35</v>
      </c>
      <c r="D97" s="45">
        <v>89</v>
      </c>
      <c r="E97" s="19" t="s">
        <v>143</v>
      </c>
      <c r="F97" s="19"/>
      <c r="G97" s="19"/>
      <c r="H97" s="19"/>
      <c r="I97" s="19"/>
    </row>
    <row r="98" spans="2:9" x14ac:dyDescent="0.25">
      <c r="B98" s="19" t="s">
        <v>144</v>
      </c>
      <c r="C98" s="45" t="s">
        <v>35</v>
      </c>
      <c r="D98" s="45">
        <v>119</v>
      </c>
      <c r="E98" s="19"/>
      <c r="F98" s="19"/>
      <c r="G98" s="19"/>
      <c r="H98" s="19"/>
      <c r="I98" s="19"/>
    </row>
    <row r="99" spans="2:9" x14ac:dyDescent="0.25">
      <c r="B99" s="19" t="s">
        <v>145</v>
      </c>
      <c r="C99" s="45" t="s">
        <v>35</v>
      </c>
      <c r="D99" s="45">
        <v>27</v>
      </c>
      <c r="E99" s="19"/>
      <c r="F99" s="19"/>
      <c r="G99" s="19"/>
      <c r="H99" s="19"/>
      <c r="I99" s="19"/>
    </row>
    <row r="100" spans="2:9" x14ac:dyDescent="0.25">
      <c r="B100" s="19" t="s">
        <v>146</v>
      </c>
      <c r="C100" s="45" t="s">
        <v>35</v>
      </c>
      <c r="D100" s="45">
        <v>8</v>
      </c>
      <c r="E100" s="19"/>
      <c r="F100" s="19"/>
      <c r="G100" s="19"/>
      <c r="H100" s="19"/>
      <c r="I100" s="19"/>
    </row>
    <row r="101" spans="2:9" x14ac:dyDescent="0.25">
      <c r="B101" s="19" t="s">
        <v>147</v>
      </c>
      <c r="C101" s="45" t="s">
        <v>35</v>
      </c>
      <c r="D101" s="45">
        <v>2</v>
      </c>
      <c r="E101" s="19" t="s">
        <v>148</v>
      </c>
      <c r="F101" s="19"/>
      <c r="G101" s="19"/>
      <c r="H101" s="19"/>
      <c r="I101" s="19"/>
    </row>
    <row r="102" spans="2:9" x14ac:dyDescent="0.25">
      <c r="B102" s="19" t="s">
        <v>150</v>
      </c>
      <c r="C102" s="45" t="s">
        <v>35</v>
      </c>
      <c r="D102" s="45">
        <v>902</v>
      </c>
      <c r="E102" s="19"/>
      <c r="F102" s="19"/>
      <c r="G102" s="19"/>
      <c r="H102" s="19"/>
      <c r="I102" s="19"/>
    </row>
    <row r="103" spans="2:9" x14ac:dyDescent="0.25">
      <c r="B103" s="19" t="s">
        <v>149</v>
      </c>
      <c r="C103" s="45"/>
      <c r="D103" s="45"/>
      <c r="E103" s="19"/>
      <c r="F103" s="19"/>
      <c r="G103" s="19"/>
      <c r="H103" s="19"/>
      <c r="I103" s="19"/>
    </row>
    <row r="104" spans="2:9" x14ac:dyDescent="0.25">
      <c r="B104" s="19" t="s">
        <v>150</v>
      </c>
      <c r="C104" s="45" t="s">
        <v>35</v>
      </c>
      <c r="D104" s="45">
        <v>2</v>
      </c>
      <c r="E104" s="19"/>
      <c r="F104" s="19"/>
      <c r="G104" s="19"/>
      <c r="H104" s="19"/>
      <c r="I104" s="19"/>
    </row>
    <row r="105" spans="2:9" x14ac:dyDescent="0.25">
      <c r="B105" s="19" t="s">
        <v>149</v>
      </c>
      <c r="C105" s="45"/>
      <c r="D105" s="45"/>
      <c r="E105" s="19"/>
      <c r="F105" s="19"/>
      <c r="G105" s="19"/>
      <c r="H105" s="19"/>
      <c r="I105" s="19"/>
    </row>
    <row r="106" spans="2:9" x14ac:dyDescent="0.25">
      <c r="B106" s="19" t="s">
        <v>152</v>
      </c>
      <c r="C106" s="45" t="s">
        <v>35</v>
      </c>
      <c r="D106" s="45">
        <v>7</v>
      </c>
      <c r="E106" s="19" t="s">
        <v>151</v>
      </c>
      <c r="F106" s="19"/>
      <c r="G106" s="19"/>
      <c r="H106" s="19"/>
      <c r="I106" s="19"/>
    </row>
    <row r="107" spans="2:9" x14ac:dyDescent="0.25">
      <c r="B107" s="55" t="s">
        <v>153</v>
      </c>
      <c r="C107" s="56" t="s">
        <v>39</v>
      </c>
      <c r="D107" s="56" t="s">
        <v>39</v>
      </c>
      <c r="E107" s="55" t="s">
        <v>38</v>
      </c>
      <c r="F107" s="55"/>
      <c r="G107" s="55" t="s">
        <v>154</v>
      </c>
      <c r="H107" s="55"/>
      <c r="I107" s="19"/>
    </row>
    <row r="108" spans="2:9" x14ac:dyDescent="0.25">
      <c r="B108" s="49"/>
      <c r="C108" s="45"/>
      <c r="D108" s="45"/>
      <c r="E108" s="19"/>
      <c r="F108" s="19"/>
      <c r="G108" s="19"/>
      <c r="H108" s="19"/>
      <c r="I108" s="19"/>
    </row>
    <row r="109" spans="2:9" x14ac:dyDescent="0.25">
      <c r="B109" s="19"/>
      <c r="C109" s="45"/>
      <c r="D109" s="45"/>
      <c r="E109" s="19"/>
      <c r="F109" s="19"/>
      <c r="G109" s="19"/>
      <c r="H109" s="19"/>
      <c r="I109" s="19"/>
    </row>
    <row r="110" spans="2:9" x14ac:dyDescent="0.25">
      <c r="C110" s="26"/>
      <c r="D110" s="26"/>
    </row>
    <row r="111" spans="2:9" x14ac:dyDescent="0.25">
      <c r="B111" s="54"/>
      <c r="C111" s="26"/>
      <c r="D111" s="26"/>
    </row>
    <row r="112" spans="2:9" x14ac:dyDescent="0.25">
      <c r="C112" s="26"/>
      <c r="D112" s="26"/>
    </row>
    <row r="113" spans="3:4" x14ac:dyDescent="0.25">
      <c r="C113" s="26"/>
      <c r="D113" s="26"/>
    </row>
    <row r="114" spans="3:4" x14ac:dyDescent="0.25">
      <c r="C114" s="26"/>
      <c r="D114" s="26"/>
    </row>
    <row r="115" spans="3:4" x14ac:dyDescent="0.25">
      <c r="C115" s="26"/>
      <c r="D115" s="26"/>
    </row>
    <row r="116" spans="3:4" x14ac:dyDescent="0.25">
      <c r="C116" s="26"/>
      <c r="D116" s="26"/>
    </row>
    <row r="117" spans="3:4" x14ac:dyDescent="0.25">
      <c r="C117" s="26"/>
      <c r="D117" s="26"/>
    </row>
    <row r="118" spans="3:4" x14ac:dyDescent="0.25">
      <c r="C118" s="26"/>
      <c r="D118" s="26"/>
    </row>
    <row r="119" spans="3:4" x14ac:dyDescent="0.25">
      <c r="C119" s="26"/>
      <c r="D119" s="26"/>
    </row>
    <row r="120" spans="3:4" x14ac:dyDescent="0.25">
      <c r="C120" s="26"/>
      <c r="D120" s="26"/>
    </row>
    <row r="121" spans="3:4" x14ac:dyDescent="0.25">
      <c r="C121" s="26"/>
      <c r="D121" s="26"/>
    </row>
    <row r="122" spans="3:4" x14ac:dyDescent="0.25">
      <c r="C122" s="26"/>
      <c r="D122" s="26"/>
    </row>
    <row r="123" spans="3:4" x14ac:dyDescent="0.25">
      <c r="C123" s="26"/>
      <c r="D123" s="26"/>
    </row>
    <row r="124" spans="3:4" x14ac:dyDescent="0.25">
      <c r="C124" s="26"/>
      <c r="D124" s="26"/>
    </row>
    <row r="125" spans="3:4" x14ac:dyDescent="0.25">
      <c r="C125" s="26"/>
      <c r="D125" s="26"/>
    </row>
    <row r="126" spans="3:4" x14ac:dyDescent="0.25">
      <c r="C126" s="26"/>
      <c r="D126" s="26"/>
    </row>
    <row r="127" spans="3:4" x14ac:dyDescent="0.25">
      <c r="C127" s="26"/>
      <c r="D127" s="26"/>
    </row>
    <row r="128" spans="3:4" x14ac:dyDescent="0.25">
      <c r="C128" s="26"/>
    </row>
    <row r="129" spans="3:3" x14ac:dyDescent="0.25">
      <c r="C129" s="26"/>
    </row>
    <row r="130" spans="3:3" x14ac:dyDescent="0.25">
      <c r="C130" s="26"/>
    </row>
    <row r="131" spans="3:3" x14ac:dyDescent="0.25">
      <c r="C131" s="26"/>
    </row>
    <row r="132" spans="3:3" x14ac:dyDescent="0.25">
      <c r="C132" s="26"/>
    </row>
    <row r="133" spans="3:3" x14ac:dyDescent="0.25">
      <c r="C133" s="26"/>
    </row>
    <row r="134" spans="3:3" x14ac:dyDescent="0.25">
      <c r="C134" s="26"/>
    </row>
    <row r="135" spans="3:3" x14ac:dyDescent="0.25">
      <c r="C135" s="26"/>
    </row>
    <row r="136" spans="3:3" x14ac:dyDescent="0.25">
      <c r="C136" s="26"/>
    </row>
    <row r="137" spans="3:3" x14ac:dyDescent="0.25">
      <c r="C137" s="26"/>
    </row>
    <row r="138" spans="3:3" x14ac:dyDescent="0.25">
      <c r="C138" s="26"/>
    </row>
    <row r="139" spans="3:3" x14ac:dyDescent="0.25">
      <c r="C139" s="26"/>
    </row>
    <row r="140" spans="3:3" x14ac:dyDescent="0.25">
      <c r="C140" s="26"/>
    </row>
    <row r="141" spans="3:3" x14ac:dyDescent="0.25">
      <c r="C141" s="26"/>
    </row>
    <row r="142" spans="3:3" x14ac:dyDescent="0.25">
      <c r="C142" s="26"/>
    </row>
    <row r="143" spans="3:3" x14ac:dyDescent="0.25">
      <c r="C143" s="26"/>
    </row>
    <row r="144" spans="3:3" x14ac:dyDescent="0.25">
      <c r="C144" s="26"/>
    </row>
    <row r="145" spans="3:3" x14ac:dyDescent="0.25">
      <c r="C145" s="26"/>
    </row>
    <row r="146" spans="3:3" x14ac:dyDescent="0.25">
      <c r="C146" s="26"/>
    </row>
    <row r="147" spans="3:3" x14ac:dyDescent="0.25">
      <c r="C147" s="26"/>
    </row>
    <row r="148" spans="3:3" x14ac:dyDescent="0.25">
      <c r="C148" s="26"/>
    </row>
    <row r="149" spans="3:3" x14ac:dyDescent="0.25">
      <c r="C149" s="26"/>
    </row>
    <row r="150" spans="3:3" x14ac:dyDescent="0.25">
      <c r="C150" s="26"/>
    </row>
    <row r="151" spans="3:3" x14ac:dyDescent="0.25">
      <c r="C151" s="26"/>
    </row>
    <row r="152" spans="3:3" x14ac:dyDescent="0.25">
      <c r="C152" s="26"/>
    </row>
  </sheetData>
  <mergeCells count="27">
    <mergeCell ref="G16:I16"/>
    <mergeCell ref="B1:E1"/>
    <mergeCell ref="F2:I2"/>
    <mergeCell ref="F3:I3"/>
    <mergeCell ref="F4:I4"/>
    <mergeCell ref="F5:I5"/>
    <mergeCell ref="F9:G9"/>
    <mergeCell ref="H9:I9"/>
    <mergeCell ref="G11:I11"/>
    <mergeCell ref="G12:I12"/>
    <mergeCell ref="C3:D3"/>
    <mergeCell ref="C4:D4"/>
    <mergeCell ref="C5:D5"/>
    <mergeCell ref="C11:E11"/>
    <mergeCell ref="C9:E9"/>
    <mergeCell ref="H17:I17"/>
    <mergeCell ref="B18:B19"/>
    <mergeCell ref="E18:E19"/>
    <mergeCell ref="H18:I18"/>
    <mergeCell ref="C18:D18"/>
    <mergeCell ref="A18:A19"/>
    <mergeCell ref="C14:E14"/>
    <mergeCell ref="C15:E15"/>
    <mergeCell ref="C13:E13"/>
    <mergeCell ref="C12:E12"/>
    <mergeCell ref="C17:E17"/>
    <mergeCell ref="D16:E16"/>
  </mergeCells>
  <conditionalFormatting sqref="A1:A1048576">
    <cfRule type="cellIs" dxfId="8" priority="11" operator="equal">
      <formula>"C"</formula>
    </cfRule>
  </conditionalFormatting>
  <conditionalFormatting sqref="B22:B53">
    <cfRule type="expression" dxfId="7" priority="8">
      <formula>A22="C"</formula>
    </cfRule>
  </conditionalFormatting>
  <conditionalFormatting sqref="C22:C53">
    <cfRule type="expression" dxfId="6" priority="7">
      <formula>A22="C"</formula>
    </cfRule>
  </conditionalFormatting>
  <conditionalFormatting sqref="D22:D53">
    <cfRule type="expression" dxfId="5" priority="6">
      <formula>A22="C"</formula>
    </cfRule>
  </conditionalFormatting>
  <conditionalFormatting sqref="E22:E53">
    <cfRule type="expression" dxfId="4" priority="5">
      <formula>A22="C"</formula>
    </cfRule>
  </conditionalFormatting>
  <conditionalFormatting sqref="F22:F53">
    <cfRule type="expression" dxfId="3" priority="4">
      <formula>A22="C"</formula>
    </cfRule>
  </conditionalFormatting>
  <conditionalFormatting sqref="G22:G53">
    <cfRule type="expression" dxfId="2" priority="3">
      <formula>A22="C"</formula>
    </cfRule>
  </conditionalFormatting>
  <conditionalFormatting sqref="H22:H53">
    <cfRule type="expression" dxfId="1" priority="2">
      <formula>A22="C"</formula>
    </cfRule>
  </conditionalFormatting>
  <conditionalFormatting sqref="I22:I53">
    <cfRule type="expression" dxfId="0" priority="1">
      <formula>A22="C"</formula>
    </cfRule>
  </conditionalFormatting>
  <pageMargins left="0.43307086614173229" right="0.43307086614173229" top="0.23622047244094488" bottom="0.23622047244094488" header="0.11811023622047244" footer="0.11811023622047244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</dc:creator>
  <cp:lastModifiedBy>Daniel Eyheramendy</cp:lastModifiedBy>
  <cp:lastPrinted>2021-02-13T18:31:34Z</cp:lastPrinted>
  <dcterms:created xsi:type="dcterms:W3CDTF">2021-02-13T18:25:35Z</dcterms:created>
  <dcterms:modified xsi:type="dcterms:W3CDTF">2025-02-19T16:12:18Z</dcterms:modified>
</cp:coreProperties>
</file>